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8800" windowHeight="12435"/>
  </bookViews>
  <sheets>
    <sheet name="Лист1" sheetId="1" r:id="rId1"/>
    <sheet name="XLR_NoRangeSheet" sheetId="2" state="veryHidden" r:id="rId2"/>
  </sheets>
  <definedNames>
    <definedName name="Query1">Лист1!$A$7:$P$12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24519" refMode="R1C1"/>
</workbook>
</file>

<file path=xl/calcChain.xml><?xml version="1.0" encoding="utf-8"?>
<calcChain xmlns="http://schemas.openxmlformats.org/spreadsheetml/2006/main">
  <c r="M8" i="1"/>
  <c r="M7" l="1"/>
  <c r="M9"/>
  <c r="M10"/>
  <c r="M11"/>
  <c r="M12" l="1"/>
  <c r="B5" i="2"/>
</calcChain>
</file>

<file path=xl/sharedStrings.xml><?xml version="1.0" encoding="utf-8"?>
<sst xmlns="http://schemas.openxmlformats.org/spreadsheetml/2006/main" count="78" uniqueCount="58">
  <si>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</si>
  <si>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</si>
  <si>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</si>
  <si>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</si>
  <si>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</si>
  <si>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</si>
  <si>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</si>
  <si>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</si>
  <si>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</si>
  <si>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</si>
  <si>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Количество</t>
  </si>
  <si>
    <t>1 кв.</t>
  </si>
  <si>
    <t>2 кв.</t>
  </si>
  <si>
    <t>3 кв.</t>
  </si>
  <si>
    <t>4 кв.</t>
  </si>
  <si>
    <t>в т.ч. НДС</t>
  </si>
  <si>
    <t>Итого</t>
  </si>
  <si>
    <t>Наименование товара</t>
  </si>
  <si>
    <t>Гарантийные обязательства</t>
  </si>
  <si>
    <t>Срок службы</t>
  </si>
  <si>
    <t>не менее 25 лет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</si>
  <si>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</si>
  <si>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</si>
  <si>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</si>
  <si>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4.2, Developer  (build 122-D7)</t>
  </si>
  <si>
    <t>Query2</t>
  </si>
  <si>
    <t>Уфа,Ленина 32</t>
  </si>
  <si>
    <t>Закупка вычислительной техники</t>
  </si>
  <si>
    <t>, тел. , эл.почта:</t>
  </si>
  <si>
    <t/>
  </si>
  <si>
    <t>31.12.2016</t>
  </si>
  <si>
    <t>Семенов Алексей Игоревич</t>
  </si>
  <si>
    <t>(347)251-04-51</t>
  </si>
  <si>
    <t>шт</t>
  </si>
  <si>
    <t>ЛОТ № 11644</t>
  </si>
  <si>
    <t>2</t>
  </si>
  <si>
    <t>МОНИТОР 24"</t>
  </si>
  <si>
    <t>6</t>
  </si>
  <si>
    <t>8</t>
  </si>
  <si>
    <t>КОМПЬЮТЕР МАЛЫЙ ФОРМ-ФАКТОР DELL OPTIPLEX 3020 SFF</t>
  </si>
  <si>
    <t>КОМПЬЮТЕР ПОЛНЫЙ ФОРМ-ФАКТОР DELL OPTIPLEX 3020 MT</t>
  </si>
  <si>
    <t>Процессор Intel Core i3. Частота процессора не менее 3,5ГГц. Набор микросхем Intel H81 Chipset. Видеоадаптер Intel HD Graphics. Объём оперативной памяти 4 ГБ. Размер жесткого диска 500 ГБ. Оптический привод - DVD-RW. Встроенная сетевая карта Realtek RTL8151GD. Тип корпуса Small Form Factor. Число отсеков: 1 внутренний отсек 3,5 дюйма,
1 внешний 5,25-дюймовый отсек (тонкий). Разъемы расширения: 1 разъем PCIe x16 половинной высоты, 
1 разъем PCIe x1 половинной высоты. Операционная система Windows 8.1 Pro downgrade to Windows 7 Professional 64. Стандартная клавиатура Dell. USB-мышь Dell. Гарантия 3 года NBD. Размеры (В x Ш  x Г) 29,0x9,3x31,2см. Вес 6кг.</t>
  </si>
  <si>
    <r>
      <t xml:space="preserve">Процессор Intel Core i3. Частота процессора не менее 3,5ГГц. Набор микросхем Intel H81 Chipset. Видеоадаптер Intel HD Graphics. Объём оперативной памяти 4 ГБ. Размер жесткого диска 500 ГБ. Оптический привод - DVD-RW. Встроенная сетевая карта Realtek RTL8151GD. Тип корпуса Minitower. Число отсеков: 2 внутренних 3,5-дюймовых отсека, 2 внешних 5,25-дюймовых отсека. Разъемы расширения: 1 разъем PCIe x16 максимальной высоты, три разъема PCIe x1 максимальной высоты. </t>
    </r>
    <r>
      <rPr>
        <b/>
        <sz val="11"/>
        <color theme="1"/>
        <rFont val="Calibri"/>
        <family val="2"/>
        <charset val="204"/>
        <scheme val="minor"/>
      </rPr>
      <t>Наличие последовательного COM порта</t>
    </r>
    <r>
      <rPr>
        <sz val="11"/>
        <color theme="1"/>
        <rFont val="Calibri"/>
        <family val="2"/>
        <charset val="204"/>
        <scheme val="minor"/>
      </rPr>
      <t>. Операционная система Windows 8.1 Pro downgrade to Windows 7 Professional 64. Стандартная клавиатура Dell. USB-мышь Dell. Гарантия 3 года NBD. Размеры (В x Ш  x Г) 36,0x17,5x41,7см. Вес 9,4кг.</t>
    </r>
  </si>
  <si>
    <t>Процессор Intel Core i5. Частота процессора не менее 3,3ГГц. Набор микросхем Intel H81 Chipset. Видеоадаптер Intel HD Graphics. Объём оперативной памяти 4 ГБ. Размер жесткого диска 500 ГБ. Оптический привод - DVD-RW. Встроенная сетевая карта Realtek RTL8151GD. Тип корпуса Small Form Factor. Число отсеков: 1 внутренний отсек 3,5 дюйма,
1 внешний 5,25-дюймовый отсек (тонкий). Разъемы расширения: 1 разъем PCIe x16 половинной высоты, 
1 разъем PCIe x1 половинной высоты. Операционная система Windows 8.1 Pro downgrade to Windows 7 Professional 64. Стандартная клавиатура Dell. USB-мышь Dell. Гарантия 3 года NBD. Размеры (В x Ш  x Г) 29,0x9,3x31,2см. Вес 6кг.</t>
  </si>
  <si>
    <t>Гарантийные обязательства на компьютеры - 3 года, на мониторы - 1год.</t>
  </si>
  <si>
    <t>Монитор 23,8"-24". Соотношение сторон экрана 16:9. Разрешение 1920x1080. Тип матрицы IPS. Поверхность экрана матовая. Яркость 250кд/м2. Углы обзора 178/178. Видеовыходы DVI-D (HDCP), VGA (D-Sub).</t>
  </si>
  <si>
    <t>МОНИТОР 27"</t>
  </si>
  <si>
    <t>Монитор 27". Соотношение сторон экрана 16:9. Разрешение 1920x1080. Тип матрицы IPS. Поверхность экрана матовая. Яркость 250кд/м2. Углы обзора 178/178. Видеовыходы DVI-D (HDCP), VGA (D-Sub).</t>
  </si>
  <si>
    <t>0</t>
  </si>
  <si>
    <t>40</t>
  </si>
  <si>
    <t>14</t>
  </si>
  <si>
    <t>25</t>
  </si>
  <si>
    <t>50</t>
  </si>
  <si>
    <t>41</t>
  </si>
  <si>
    <t>Приложение 1  к Документации о закупке</t>
  </si>
  <si>
    <t>Наименование товара поставщика</t>
  </si>
  <si>
    <t xml:space="preserve">Семенов Алексей Игоревич
Тел. + 7 (347) 221-57-57; e-mail: a.semenov@bashtel.ru </t>
  </si>
  <si>
    <t xml:space="preserve"> двумя партиями по номенклатуре и количеству согласно спецификации,первая партия не позднее 31 мая 2016 года, вторая не позднее 31 августа 2016 года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</si>
</sst>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left"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quotePrefix="1"/>
    <xf numFmtId="49" fontId="0" fillId="0" borderId="0" xfId="0" applyNumberFormat="1"/>
    <xf numFmtId="165" fontId="0" fillId="0" borderId="1" xfId="0" applyNumberFormat="1" applyBorder="1"/>
    <xf numFmtId="0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U25"/>
  <sheetViews>
    <sheetView tabSelected="1" topLeftCell="B1" workbookViewId="0">
      <selection activeCell="D15" sqref="D15:O15"/>
    </sheetView>
  </sheetViews>
  <sheetFormatPr defaultRowHeight="15"/>
  <cols>
    <col min="1" max="1" width="0.85546875" customWidth="1"/>
    <col min="2" max="2" width="8.42578125" customWidth="1"/>
    <col min="3" max="3" width="26.42578125" customWidth="1"/>
    <col min="4" max="4" width="18.42578125" style="13" customWidth="1"/>
    <col min="5" max="5" width="69.7109375" customWidth="1"/>
    <col min="12" max="12" width="17.85546875" customWidth="1"/>
    <col min="13" max="13" width="16.85546875" customWidth="1"/>
    <col min="14" max="14" width="17.7109375" customWidth="1"/>
    <col min="15" max="15" width="18.7109375" customWidth="1"/>
    <col min="16" max="16" width="3.28515625" customWidth="1"/>
  </cols>
  <sheetData>
    <row r="1" spans="1:21">
      <c r="O1" s="18" t="s">
        <v>54</v>
      </c>
    </row>
    <row r="2" spans="1:21">
      <c r="B2" s="42" t="s">
        <v>8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21">
      <c r="B3" t="s">
        <v>34</v>
      </c>
      <c r="C3" s="11" t="s">
        <v>27</v>
      </c>
      <c r="D3" s="11"/>
      <c r="E3" s="17"/>
      <c r="P3" s="6"/>
    </row>
    <row r="4" spans="1:21" ht="15" customHeight="1">
      <c r="B4" s="41" t="s">
        <v>0</v>
      </c>
      <c r="C4" s="41" t="s">
        <v>17</v>
      </c>
      <c r="D4" s="38" t="s">
        <v>55</v>
      </c>
      <c r="E4" s="41" t="s">
        <v>1</v>
      </c>
      <c r="F4" s="41" t="s">
        <v>9</v>
      </c>
      <c r="G4" s="33" t="s">
        <v>10</v>
      </c>
      <c r="H4" s="33"/>
      <c r="I4" s="33"/>
      <c r="J4" s="33"/>
      <c r="K4" s="33"/>
      <c r="L4" s="50" t="s">
        <v>21</v>
      </c>
      <c r="M4" s="48" t="s">
        <v>22</v>
      </c>
      <c r="N4" s="34" t="s">
        <v>23</v>
      </c>
      <c r="O4" s="41" t="s">
        <v>2</v>
      </c>
      <c r="P4" s="6"/>
    </row>
    <row r="5" spans="1:21" s="5" customFormat="1" ht="48.75" customHeight="1">
      <c r="B5" s="41"/>
      <c r="C5" s="41"/>
      <c r="D5" s="39"/>
      <c r="E5" s="41"/>
      <c r="F5" s="41"/>
      <c r="G5" s="4" t="s">
        <v>11</v>
      </c>
      <c r="H5" s="4" t="s">
        <v>12</v>
      </c>
      <c r="I5" s="4" t="s">
        <v>13</v>
      </c>
      <c r="J5" s="4" t="s">
        <v>14</v>
      </c>
      <c r="K5" s="4" t="s">
        <v>16</v>
      </c>
      <c r="L5" s="51"/>
      <c r="M5" s="49"/>
      <c r="N5" s="34"/>
      <c r="O5" s="41"/>
    </row>
    <row r="6" spans="1:21">
      <c r="B6" s="1">
        <v>1</v>
      </c>
      <c r="C6" s="1">
        <v>3</v>
      </c>
      <c r="D6" s="24">
        <v>4</v>
      </c>
      <c r="E6" s="1">
        <v>5</v>
      </c>
      <c r="F6" s="1">
        <v>6</v>
      </c>
      <c r="G6" s="10">
        <v>7</v>
      </c>
      <c r="H6" s="10">
        <v>8</v>
      </c>
      <c r="I6" s="10">
        <v>9</v>
      </c>
      <c r="J6" s="10">
        <v>10</v>
      </c>
      <c r="K6" s="1">
        <v>11</v>
      </c>
      <c r="L6" s="10">
        <v>12</v>
      </c>
      <c r="M6" s="10">
        <v>13</v>
      </c>
      <c r="N6" s="10">
        <v>14</v>
      </c>
      <c r="O6" s="1">
        <v>15</v>
      </c>
    </row>
    <row r="7" spans="1:21" ht="45">
      <c r="A7" s="13"/>
      <c r="B7" s="12">
        <v>1</v>
      </c>
      <c r="C7" s="2" t="s">
        <v>36</v>
      </c>
      <c r="D7" s="2"/>
      <c r="E7" s="2" t="s">
        <v>45</v>
      </c>
      <c r="F7" s="7" t="s">
        <v>33</v>
      </c>
      <c r="G7" s="23">
        <v>0</v>
      </c>
      <c r="H7" s="23" t="s">
        <v>37</v>
      </c>
      <c r="I7" s="23" t="s">
        <v>50</v>
      </c>
      <c r="J7" s="23">
        <v>0</v>
      </c>
      <c r="K7" s="32">
        <v>20</v>
      </c>
      <c r="L7" s="9">
        <v>11449</v>
      </c>
      <c r="M7" s="9">
        <f>L7*K7</f>
        <v>228980</v>
      </c>
      <c r="N7" s="8"/>
      <c r="O7" s="2" t="s">
        <v>26</v>
      </c>
      <c r="P7" s="13"/>
    </row>
    <row r="8" spans="1:21" s="13" customFormat="1" ht="45">
      <c r="B8" s="12">
        <v>2</v>
      </c>
      <c r="C8" s="2" t="s">
        <v>46</v>
      </c>
      <c r="D8" s="2"/>
      <c r="E8" s="2" t="s">
        <v>47</v>
      </c>
      <c r="F8" s="7" t="s">
        <v>33</v>
      </c>
      <c r="G8" s="23" t="s">
        <v>48</v>
      </c>
      <c r="H8" s="23" t="s">
        <v>35</v>
      </c>
      <c r="I8" s="23" t="s">
        <v>48</v>
      </c>
      <c r="J8" s="23" t="s">
        <v>48</v>
      </c>
      <c r="K8" s="32">
        <v>2</v>
      </c>
      <c r="L8" s="9">
        <v>18200</v>
      </c>
      <c r="M8" s="9">
        <f>L8*K8</f>
        <v>36400</v>
      </c>
      <c r="N8" s="8"/>
      <c r="O8" s="2" t="s">
        <v>26</v>
      </c>
    </row>
    <row r="9" spans="1:21" s="13" customFormat="1" ht="165">
      <c r="B9" s="12">
        <v>3</v>
      </c>
      <c r="C9" s="2" t="s">
        <v>39</v>
      </c>
      <c r="D9" s="2"/>
      <c r="E9" s="2" t="s">
        <v>41</v>
      </c>
      <c r="F9" s="7" t="s">
        <v>33</v>
      </c>
      <c r="G9" s="23" t="s">
        <v>48</v>
      </c>
      <c r="H9" s="23" t="s">
        <v>49</v>
      </c>
      <c r="I9" s="23" t="s">
        <v>51</v>
      </c>
      <c r="J9" s="23">
        <v>0</v>
      </c>
      <c r="K9" s="32">
        <v>65</v>
      </c>
      <c r="L9" s="9">
        <v>42900</v>
      </c>
      <c r="M9" s="9">
        <f t="shared" ref="M9:M11" si="0">L9*K9</f>
        <v>2788500</v>
      </c>
      <c r="N9" s="8"/>
      <c r="O9" s="2" t="s">
        <v>26</v>
      </c>
    </row>
    <row r="10" spans="1:21" s="13" customFormat="1" ht="165">
      <c r="B10" s="12">
        <v>4</v>
      </c>
      <c r="C10" s="2" t="s">
        <v>40</v>
      </c>
      <c r="D10" s="2"/>
      <c r="E10" s="2" t="s">
        <v>42</v>
      </c>
      <c r="F10" s="7" t="s">
        <v>33</v>
      </c>
      <c r="G10" s="23" t="s">
        <v>48</v>
      </c>
      <c r="H10" s="23" t="s">
        <v>52</v>
      </c>
      <c r="I10" s="23" t="s">
        <v>53</v>
      </c>
      <c r="J10" s="23">
        <v>0</v>
      </c>
      <c r="K10" s="32">
        <v>91</v>
      </c>
      <c r="L10" s="9">
        <v>43930</v>
      </c>
      <c r="M10" s="9">
        <f t="shared" si="0"/>
        <v>3997630</v>
      </c>
      <c r="N10" s="8"/>
      <c r="O10" s="2" t="s">
        <v>26</v>
      </c>
    </row>
    <row r="11" spans="1:21" ht="165">
      <c r="A11" s="13"/>
      <c r="B11" s="12">
        <v>5</v>
      </c>
      <c r="C11" s="2" t="s">
        <v>39</v>
      </c>
      <c r="D11" s="2"/>
      <c r="E11" s="2" t="s">
        <v>43</v>
      </c>
      <c r="F11" s="7" t="s">
        <v>33</v>
      </c>
      <c r="G11" s="23">
        <v>0</v>
      </c>
      <c r="H11" s="23" t="s">
        <v>38</v>
      </c>
      <c r="I11" s="23" t="s">
        <v>35</v>
      </c>
      <c r="J11" s="23">
        <v>0</v>
      </c>
      <c r="K11" s="32">
        <v>10</v>
      </c>
      <c r="L11" s="9">
        <v>49877</v>
      </c>
      <c r="M11" s="9">
        <f t="shared" si="0"/>
        <v>498770</v>
      </c>
      <c r="N11" s="8"/>
      <c r="O11" s="2" t="s">
        <v>26</v>
      </c>
      <c r="P11" s="13"/>
    </row>
    <row r="12" spans="1:21">
      <c r="A12" s="13"/>
      <c r="B12" s="22"/>
      <c r="C12" s="14"/>
      <c r="D12" s="14"/>
      <c r="E12" s="14"/>
      <c r="F12" s="15"/>
      <c r="G12" s="15"/>
      <c r="H12" s="15"/>
      <c r="I12" s="15"/>
      <c r="J12" s="15"/>
      <c r="K12" s="15"/>
      <c r="L12" s="15"/>
      <c r="M12" s="31">
        <f>SUM($M$7:$M$11)</f>
        <v>7550280</v>
      </c>
      <c r="N12" s="19"/>
      <c r="O12" s="3"/>
      <c r="P12" s="13"/>
    </row>
    <row r="13" spans="1:21" ht="16.5" customHeight="1">
      <c r="A13" s="13"/>
      <c r="B13" s="20"/>
      <c r="C13" s="21"/>
      <c r="D13" s="21"/>
      <c r="E13" s="21"/>
      <c r="F13" s="20"/>
      <c r="G13" s="20"/>
      <c r="H13" s="20"/>
      <c r="I13" s="20"/>
      <c r="J13" s="20"/>
      <c r="K13" s="20"/>
      <c r="L13" s="20"/>
      <c r="M13" s="20" t="s">
        <v>15</v>
      </c>
      <c r="N13" s="16"/>
      <c r="O13" s="3"/>
      <c r="P13" s="13"/>
      <c r="Q13" s="3"/>
      <c r="R13" s="3"/>
      <c r="S13" s="3"/>
      <c r="T13" s="3"/>
      <c r="U13" s="3"/>
    </row>
    <row r="14" spans="1:21">
      <c r="B14" s="43" t="s">
        <v>3</v>
      </c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5"/>
    </row>
    <row r="15" spans="1:21" s="13" customFormat="1">
      <c r="A15"/>
      <c r="B15" s="33" t="s">
        <v>4</v>
      </c>
      <c r="C15" s="33"/>
      <c r="D15" s="40" t="s">
        <v>57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7"/>
      <c r="P15"/>
    </row>
    <row r="16" spans="1:21" s="13" customFormat="1" ht="32.1" customHeight="1">
      <c r="A16"/>
      <c r="B16" s="33" t="s">
        <v>5</v>
      </c>
      <c r="C16" s="33"/>
      <c r="D16" s="52" t="s">
        <v>7</v>
      </c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4"/>
      <c r="P16" s="3"/>
    </row>
    <row r="17" spans="1:16" ht="19.5" customHeight="1">
      <c r="A17" s="13"/>
      <c r="B17" s="46" t="s">
        <v>18</v>
      </c>
      <c r="C17" s="47"/>
      <c r="D17" s="40" t="s">
        <v>44</v>
      </c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7"/>
      <c r="P17" s="13"/>
    </row>
    <row r="18" spans="1:16" s="13" customFormat="1" ht="19.5" customHeight="1">
      <c r="B18" s="46" t="s">
        <v>19</v>
      </c>
      <c r="C18" s="47"/>
      <c r="D18" s="40" t="s">
        <v>20</v>
      </c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7"/>
    </row>
    <row r="19" spans="1:16" s="13" customFormat="1" ht="32.25" customHeight="1">
      <c r="A19"/>
      <c r="B19" s="33" t="s">
        <v>6</v>
      </c>
      <c r="C19" s="33"/>
      <c r="D19" s="35" t="s">
        <v>56</v>
      </c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  <c r="P19"/>
    </row>
    <row r="20" spans="1:16">
      <c r="A20" s="13"/>
      <c r="B20" s="25"/>
      <c r="C20" s="25"/>
      <c r="D20" s="25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13"/>
    </row>
    <row r="21" spans="1:16">
      <c r="A21" s="27"/>
      <c r="B21" s="28"/>
      <c r="C21" s="28"/>
      <c r="D21" s="28"/>
      <c r="E21" s="28"/>
      <c r="F21" s="28"/>
      <c r="G21" s="28"/>
      <c r="H21" s="28"/>
      <c r="I21" s="28"/>
      <c r="J21" s="13"/>
      <c r="K21" s="13"/>
      <c r="L21" s="13"/>
      <c r="M21" s="13"/>
      <c r="N21" s="13"/>
      <c r="O21" s="13"/>
      <c r="P21" s="13"/>
    </row>
    <row r="23" spans="1:16">
      <c r="C23" s="6"/>
      <c r="D23" s="6"/>
    </row>
    <row r="24" spans="1:16">
      <c r="C24" s="6"/>
      <c r="D24" s="6"/>
    </row>
    <row r="25" spans="1:16">
      <c r="C25" s="6"/>
      <c r="D25" s="6"/>
    </row>
  </sheetData>
  <mergeCells count="22">
    <mergeCell ref="B2:O2"/>
    <mergeCell ref="B16:C16"/>
    <mergeCell ref="B15:C15"/>
    <mergeCell ref="B14:O14"/>
    <mergeCell ref="B18:C18"/>
    <mergeCell ref="B4:B5"/>
    <mergeCell ref="B17:C17"/>
    <mergeCell ref="E4:E5"/>
    <mergeCell ref="F4:F5"/>
    <mergeCell ref="G4:K4"/>
    <mergeCell ref="M4:M5"/>
    <mergeCell ref="L4:L5"/>
    <mergeCell ref="D16:O16"/>
    <mergeCell ref="D18:O18"/>
    <mergeCell ref="B19:C19"/>
    <mergeCell ref="N4:N5"/>
    <mergeCell ref="D19:O19"/>
    <mergeCell ref="D4:D5"/>
    <mergeCell ref="D15:O15"/>
    <mergeCell ref="C4:C5"/>
    <mergeCell ref="O4:O5"/>
    <mergeCell ref="D17:O17"/>
  </mergeCells>
  <pageMargins left="0.78740157480314965" right="0.39370078740157483" top="0.78740157480314965" bottom="0.39370078740157483" header="0.31496062992125984" footer="0.31496062992125984"/>
  <pageSetup paperSize="9" scale="53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29" t="s">
        <v>24</v>
      </c>
      <c r="B5" t="e">
        <f>XLR_ERRNAME</f>
        <v>#NAME?</v>
      </c>
    </row>
    <row r="6" spans="1:14">
      <c r="A6" t="s">
        <v>25</v>
      </c>
      <c r="B6">
        <v>11644</v>
      </c>
      <c r="C6" s="30" t="s">
        <v>26</v>
      </c>
      <c r="D6">
        <v>7288</v>
      </c>
      <c r="E6" s="30" t="s">
        <v>27</v>
      </c>
      <c r="F6" s="30" t="s">
        <v>28</v>
      </c>
      <c r="G6" s="30" t="s">
        <v>29</v>
      </c>
      <c r="H6" s="30" t="s">
        <v>29</v>
      </c>
      <c r="I6" s="30" t="s">
        <v>29</v>
      </c>
      <c r="J6" s="30" t="s">
        <v>27</v>
      </c>
      <c r="K6" s="30" t="s">
        <v>30</v>
      </c>
      <c r="L6" s="30" t="s">
        <v>31</v>
      </c>
      <c r="M6" s="30" t="s">
        <v>32</v>
      </c>
      <c r="N6" s="30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 Алексей Игоревич</dc:creator>
  <cp:lastModifiedBy>Фаррахова Эльвера Римовна</cp:lastModifiedBy>
  <cp:lastPrinted>2016-03-24T05:23:56Z</cp:lastPrinted>
  <dcterms:created xsi:type="dcterms:W3CDTF">2013-12-19T08:11:42Z</dcterms:created>
  <dcterms:modified xsi:type="dcterms:W3CDTF">2016-03-24T05:27:28Z</dcterms:modified>
</cp:coreProperties>
</file>